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735" firstSheet="1" activeTab="1"/>
  </bookViews>
  <sheets>
    <sheet name="Инвест канализация (2)" sheetId="7" state="hidden" r:id="rId1"/>
    <sheet name="Инвест водоснабжению " sheetId="5" r:id="rId2"/>
    <sheet name="инвест водоотведение " sheetId="8" r:id="rId3"/>
  </sheets>
  <definedNames>
    <definedName name="_xlnm._FilterDatabase" localSheetId="1" hidden="1">'Инвест водоснабжению '!$B$2:$B$13</definedName>
    <definedName name="_xlnm.Print_Area" localSheetId="2">'инвест водоотведение '!$A$1:$N$34</definedName>
    <definedName name="_xlnm.Print_Area" localSheetId="1">'Инвест водоснабжению '!$A$1:$O$23</definedName>
    <definedName name="_xlnm.Print_Area" localSheetId="0">'Инвест канализация (2)'!#REF!</definedName>
  </definedNames>
  <calcPr calcId="124519" refMode="R1C1"/>
</workbook>
</file>

<file path=xl/calcChain.xml><?xml version="1.0" encoding="utf-8"?>
<calcChain xmlns="http://schemas.openxmlformats.org/spreadsheetml/2006/main">
  <c r="E18" i="5"/>
  <c r="E25" i="8"/>
  <c r="E7" i="5"/>
  <c r="E7" i="8"/>
  <c r="E6" i="5"/>
  <c r="E16"/>
  <c r="E15"/>
  <c r="E24" i="8"/>
  <c r="E23"/>
  <c r="D12"/>
  <c r="D13"/>
  <c r="D14"/>
  <c r="D11"/>
  <c r="E26" l="1"/>
  <c r="E8" i="5"/>
</calcChain>
</file>

<file path=xl/sharedStrings.xml><?xml version="1.0" encoding="utf-8"?>
<sst xmlns="http://schemas.openxmlformats.org/spreadsheetml/2006/main" count="78" uniqueCount="55">
  <si>
    <t>объемы, п.м.,шт</t>
  </si>
  <si>
    <t>по плану</t>
  </si>
  <si>
    <t>наименование организации</t>
  </si>
  <si>
    <t>цена за ед, тыс. тенге</t>
  </si>
  <si>
    <t>№/№</t>
  </si>
  <si>
    <t xml:space="preserve">по факту </t>
  </si>
  <si>
    <t xml:space="preserve">экономия </t>
  </si>
  <si>
    <t>сумма , тыс.тенге</t>
  </si>
  <si>
    <t>сумма, тыс.тенге</t>
  </si>
  <si>
    <t>Всего</t>
  </si>
  <si>
    <t xml:space="preserve">Договор о государтсвенных закупках товаров  </t>
  </si>
  <si>
    <t>Оплачено тыс.тг.</t>
  </si>
  <si>
    <t xml:space="preserve">Договор о государтсвенных закупках товаров </t>
  </si>
  <si>
    <t>Остаток оплаты                                                          тыс. тг</t>
  </si>
  <si>
    <t>Остаток оплаты                    тыс. тг</t>
  </si>
  <si>
    <t>поставлено             в %</t>
  </si>
  <si>
    <t xml:space="preserve"> </t>
  </si>
  <si>
    <t xml:space="preserve">примечание </t>
  </si>
  <si>
    <t xml:space="preserve">Генеральный директор ТОО "Батыс су арнасы"                                                                                                                                  Имашев К.Е.                      </t>
  </si>
  <si>
    <t xml:space="preserve">Генеральный директор ТОО "Батыс су арнасы"                                                                                                                                 Имашев К.Е.              </t>
  </si>
  <si>
    <t>Водоснабжение 2020 год</t>
  </si>
  <si>
    <t>Замена глубинных насосов Q-65 м3 /час, Н=60 для ПВЗ</t>
  </si>
  <si>
    <t>Устройство плавного пуска, разгона и остановки электрических машин (на 4 электродвигателя) на КНС-2</t>
  </si>
  <si>
    <t>Устройство плавного пуска, разгона и остановки электрических машин (на 2 электродвигателя) на КНС-17</t>
  </si>
  <si>
    <t>Насосный агрегат производительностью 125 м3/час, напором 22 м, мощностью - 15 кВт, со шкафом управления на КНС-13</t>
  </si>
  <si>
    <t>Насосный агрегат производительностью 18 м3/час, напором 28 м, мощностью - 4 кВт, со шкафом управления на КНС-31</t>
  </si>
  <si>
    <t>Насосный агрегат производительностью 18 м3/час, напором 28 м, мощностью - 4 кВт, со шкафом управления на КНС-33</t>
  </si>
  <si>
    <t>Водоотведение 2020 год</t>
  </si>
  <si>
    <t xml:space="preserve">Шкаф управления с частотными преобразователем для ПВЗ объединения насосных агрегатов                     </t>
  </si>
  <si>
    <t xml:space="preserve">всего </t>
  </si>
  <si>
    <t>Корректировка рабочего проекта "Реконструкция КНС-21 и напорного канализационного коллектора до гасительного канализационного колодца расположенного на пересечении улиц Гагарина - Мендешева"</t>
  </si>
  <si>
    <t>Техническое обследование (6-объектов)</t>
  </si>
  <si>
    <t>Техническое обследование (12-объектов)</t>
  </si>
  <si>
    <t>мероприятия по инвестиционной программе на 2020 год</t>
  </si>
  <si>
    <t xml:space="preserve">*Расточно-наплавочный комплекс. Станок радиально-сверлильный 2К522 для РМЦ               </t>
  </si>
  <si>
    <t xml:space="preserve">*Вертикально-фрезерный станок 6Т13 для РМЦ                </t>
  </si>
  <si>
    <t xml:space="preserve">Дизельно-генераторных установок для ПНС-39 - 300 кВА </t>
  </si>
  <si>
    <t xml:space="preserve">Дизельно-генераторных установок для ПВЗ-400 кВА </t>
  </si>
  <si>
    <t xml:space="preserve">Дизельно-генераторных установок для КНС-14 - 100 кВА </t>
  </si>
  <si>
    <t xml:space="preserve">Дизельно-генераторных установок для КНС-16-100 кВА </t>
  </si>
  <si>
    <t xml:space="preserve">Дизельно-генераторных установок для КНС-17А-160 кВА </t>
  </si>
  <si>
    <t>Устройство плавного пуска, разгона и остановки электрических машин (на 2 электродвигателя) на КНС-1</t>
  </si>
  <si>
    <t xml:space="preserve">Дизельно-генераторных установок для КНС-18А-320 кВА </t>
  </si>
  <si>
    <t xml:space="preserve">Дизельно-генераторных установок для КНС-22-100 кВА </t>
  </si>
  <si>
    <t>Трансформатор ТМГ-630/6-0,4 кВ (А1/А1)</t>
  </si>
  <si>
    <t>Система для определения мест повреждений кабеля BAUR</t>
  </si>
  <si>
    <t xml:space="preserve">Точная локализация мест повреждения кабеля с помощью электромагнитных сигналов </t>
  </si>
  <si>
    <t>Электрогидроимпульсивная установка ЗЕВС-371-ВЧМ (Зевс-профи)</t>
  </si>
  <si>
    <t>*Система для определения мест повреждений кабеля BAUR</t>
  </si>
  <si>
    <t xml:space="preserve">*Точная локализация мест повреждения кабеля с помощью электромагнитных сигналов </t>
  </si>
  <si>
    <t xml:space="preserve">Приемник геодезический спутниковый </t>
  </si>
  <si>
    <t xml:space="preserve">Расходомер, ультразвуковой </t>
  </si>
  <si>
    <t>Приемник геодезический спутниковый для ТЦ</t>
  </si>
  <si>
    <t xml:space="preserve">Насосный агрегат производительностью 125 м3/час, напором 22 м, мощностью - 15 кВт, со шкафом управления на КНС-12   </t>
  </si>
  <si>
    <t>Мероприятия по инвестиционной программе на 2018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</si>
</sst>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4" fontId="10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9" fontId="11" fillId="0" borderId="1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9" fontId="10" fillId="0" borderId="1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SheetLayoutView="50" workbookViewId="0">
      <selection activeCell="B17" sqref="B17"/>
    </sheetView>
  </sheetViews>
  <sheetFormatPr defaultRowHeight="12.75" outlineLevelCol="1"/>
  <cols>
    <col min="1" max="1" width="3.7109375" style="5" customWidth="1"/>
    <col min="2" max="2" width="57.7109375" style="2" customWidth="1"/>
    <col min="3" max="3" width="8.42578125" style="4" customWidth="1"/>
    <col min="4" max="4" width="9.5703125" style="4" customWidth="1"/>
    <col min="5" max="5" width="8.140625" style="3" customWidth="1"/>
    <col min="6" max="6" width="10.28515625" style="3" bestFit="1" customWidth="1"/>
    <col min="7" max="7" width="9.5703125" style="3" customWidth="1"/>
    <col min="8" max="8" width="9.7109375" style="3" customWidth="1" outlineLevel="1"/>
    <col min="9" max="9" width="20.140625" style="3" customWidth="1" outlineLevel="1"/>
    <col min="10" max="16384" width="9.140625" style="1"/>
  </cols>
  <sheetData/>
  <printOptions horizontalCentered="1"/>
  <pageMargins left="0.27559055118110237" right="0.15748031496062992" top="0.19685039370078741" bottom="0.19685039370078741" header="0.15748031496062992" footer="0.15748031496062992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="60" workbookViewId="0">
      <pane ySplit="5" topLeftCell="A6" activePane="bottomLeft" state="frozen"/>
      <selection pane="bottomLeft" activeCell="C14" sqref="C14"/>
    </sheetView>
  </sheetViews>
  <sheetFormatPr defaultRowHeight="16.5" outlineLevelRow="1"/>
  <cols>
    <col min="1" max="1" width="8.5703125" style="12" customWidth="1"/>
    <col min="2" max="2" width="56.140625" style="13" customWidth="1"/>
    <col min="3" max="3" width="11.28515625" style="14" customWidth="1"/>
    <col min="4" max="4" width="15.85546875" style="49" customWidth="1"/>
    <col min="5" max="5" width="17.140625" style="50" customWidth="1"/>
    <col min="6" max="6" width="9.7109375" style="14" customWidth="1"/>
    <col min="7" max="7" width="14.140625" style="14" customWidth="1"/>
    <col min="8" max="8" width="15.42578125" style="16" customWidth="1"/>
    <col min="9" max="9" width="11.85546875" style="16" customWidth="1"/>
    <col min="10" max="10" width="21.85546875" style="16" customWidth="1"/>
    <col min="11" max="11" width="16.5703125" style="16" customWidth="1"/>
    <col min="12" max="12" width="15.5703125" style="17" customWidth="1"/>
    <col min="13" max="13" width="16.7109375" style="15" customWidth="1"/>
    <col min="14" max="14" width="39.140625" style="16" customWidth="1"/>
    <col min="15" max="15" width="33.28515625" style="18" customWidth="1"/>
    <col min="16" max="16384" width="9.140625" style="18"/>
  </cols>
  <sheetData>
    <row r="1" spans="1:15" ht="58.5" customHeight="1">
      <c r="J1" s="16" t="s">
        <v>16</v>
      </c>
    </row>
    <row r="2" spans="1:15" ht="15.7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5.75" customHeight="1">
      <c r="A3" s="19"/>
      <c r="B3" s="19"/>
      <c r="C3" s="19"/>
      <c r="D3" s="51"/>
      <c r="E3" s="51"/>
      <c r="F3" s="19"/>
      <c r="G3" s="19"/>
      <c r="H3" s="19"/>
      <c r="I3" s="20"/>
      <c r="J3" s="19"/>
      <c r="K3" s="20"/>
      <c r="L3" s="19"/>
      <c r="M3" s="19"/>
      <c r="N3" s="19"/>
    </row>
    <row r="4" spans="1:15" ht="33" customHeight="1">
      <c r="A4" s="79" t="s">
        <v>4</v>
      </c>
      <c r="B4" s="79" t="s">
        <v>33</v>
      </c>
      <c r="C4" s="77" t="s">
        <v>1</v>
      </c>
      <c r="D4" s="77"/>
      <c r="E4" s="77"/>
      <c r="F4" s="77" t="s">
        <v>5</v>
      </c>
      <c r="G4" s="77"/>
      <c r="H4" s="77"/>
      <c r="I4" s="80" t="s">
        <v>6</v>
      </c>
      <c r="J4" s="77" t="s">
        <v>12</v>
      </c>
      <c r="K4" s="82" t="s">
        <v>15</v>
      </c>
      <c r="L4" s="76" t="s">
        <v>11</v>
      </c>
      <c r="M4" s="76" t="s">
        <v>14</v>
      </c>
      <c r="N4" s="77" t="s">
        <v>2</v>
      </c>
      <c r="O4" s="84" t="s">
        <v>17</v>
      </c>
    </row>
    <row r="5" spans="1:15" s="12" customFormat="1" ht="49.5" customHeight="1">
      <c r="A5" s="79"/>
      <c r="B5" s="79"/>
      <c r="C5" s="47" t="s">
        <v>0</v>
      </c>
      <c r="D5" s="44" t="s">
        <v>3</v>
      </c>
      <c r="E5" s="44" t="s">
        <v>7</v>
      </c>
      <c r="F5" s="47" t="s">
        <v>0</v>
      </c>
      <c r="G5" s="47" t="s">
        <v>3</v>
      </c>
      <c r="H5" s="47" t="s">
        <v>8</v>
      </c>
      <c r="I5" s="81"/>
      <c r="J5" s="77"/>
      <c r="K5" s="83"/>
      <c r="L5" s="76"/>
      <c r="M5" s="76"/>
      <c r="N5" s="77"/>
      <c r="O5" s="85"/>
    </row>
    <row r="6" spans="1:15" s="12" customFormat="1" ht="32.25" customHeight="1">
      <c r="A6" s="27">
        <v>1</v>
      </c>
      <c r="B6" s="56" t="s">
        <v>51</v>
      </c>
      <c r="C6" s="23">
        <v>5</v>
      </c>
      <c r="D6" s="52">
        <v>1724</v>
      </c>
      <c r="E6" s="52">
        <f>C6*D6</f>
        <v>8620</v>
      </c>
      <c r="F6" s="65"/>
      <c r="G6" s="65"/>
      <c r="H6" s="65"/>
      <c r="I6" s="66"/>
      <c r="J6" s="65"/>
      <c r="K6" s="67"/>
      <c r="L6" s="64"/>
      <c r="M6" s="64"/>
      <c r="N6" s="65"/>
      <c r="O6" s="68"/>
    </row>
    <row r="7" spans="1:15" s="12" customFormat="1" ht="32.25" customHeight="1">
      <c r="A7" s="27">
        <v>2</v>
      </c>
      <c r="B7" s="56" t="s">
        <v>50</v>
      </c>
      <c r="C7" s="23">
        <v>5</v>
      </c>
      <c r="D7" s="52">
        <v>84.775000000000006</v>
      </c>
      <c r="E7" s="52">
        <f>C7*D7</f>
        <v>423.875</v>
      </c>
      <c r="F7" s="65"/>
      <c r="G7" s="65"/>
      <c r="H7" s="65"/>
      <c r="I7" s="66"/>
      <c r="J7" s="65"/>
      <c r="K7" s="67"/>
      <c r="L7" s="64"/>
      <c r="M7" s="64"/>
      <c r="N7" s="65"/>
      <c r="O7" s="68"/>
    </row>
    <row r="8" spans="1:15" s="21" customFormat="1" ht="39" customHeight="1" outlineLevel="1">
      <c r="A8" s="27">
        <v>3</v>
      </c>
      <c r="B8" s="29" t="s">
        <v>21</v>
      </c>
      <c r="C8" s="28">
        <v>5</v>
      </c>
      <c r="D8" s="52">
        <v>4111.607</v>
      </c>
      <c r="E8" s="52">
        <f>C8*D8</f>
        <v>20558.035</v>
      </c>
      <c r="F8" s="28"/>
      <c r="G8" s="24" t="s">
        <v>16</v>
      </c>
      <c r="H8" s="30"/>
      <c r="I8" s="25"/>
      <c r="J8" s="26" t="s">
        <v>16</v>
      </c>
      <c r="K8" s="40"/>
      <c r="L8" s="24"/>
      <c r="M8" s="24"/>
      <c r="N8" s="26" t="s">
        <v>16</v>
      </c>
      <c r="O8" s="27"/>
    </row>
    <row r="9" spans="1:15" s="22" customFormat="1" ht="35.25" customHeight="1" outlineLevel="1">
      <c r="A9" s="27">
        <v>4</v>
      </c>
      <c r="B9" s="29" t="s">
        <v>28</v>
      </c>
      <c r="C9" s="28">
        <v>1</v>
      </c>
      <c r="D9" s="52">
        <v>20736.14</v>
      </c>
      <c r="E9" s="52">
        <v>20736.14</v>
      </c>
      <c r="F9" s="23"/>
      <c r="G9" s="24" t="s">
        <v>16</v>
      </c>
      <c r="H9" s="25"/>
      <c r="I9" s="25"/>
      <c r="J9" s="26"/>
      <c r="K9" s="27"/>
      <c r="L9" s="24" t="s">
        <v>16</v>
      </c>
      <c r="M9" s="24"/>
      <c r="N9" s="23"/>
      <c r="O9" s="27"/>
    </row>
    <row r="10" spans="1:15" s="21" customFormat="1" ht="35.25" customHeight="1" outlineLevel="1">
      <c r="A10" s="27">
        <v>5</v>
      </c>
      <c r="B10" s="29" t="s">
        <v>34</v>
      </c>
      <c r="C10" s="28">
        <v>1</v>
      </c>
      <c r="D10" s="52">
        <v>2601</v>
      </c>
      <c r="E10" s="52">
        <v>2601</v>
      </c>
      <c r="F10" s="26"/>
      <c r="G10" s="41"/>
      <c r="H10" s="25"/>
      <c r="I10" s="25"/>
      <c r="J10" s="26"/>
      <c r="K10" s="42"/>
      <c r="L10" s="25"/>
      <c r="M10" s="24"/>
      <c r="N10" s="23"/>
      <c r="O10" s="48"/>
    </row>
    <row r="11" spans="1:15" s="21" customFormat="1" ht="33" customHeight="1" outlineLevel="1">
      <c r="A11" s="27">
        <v>6</v>
      </c>
      <c r="B11" s="29" t="s">
        <v>35</v>
      </c>
      <c r="C11" s="28">
        <v>1</v>
      </c>
      <c r="D11" s="52">
        <v>6552.23</v>
      </c>
      <c r="E11" s="52">
        <v>6552.23</v>
      </c>
      <c r="F11" s="26"/>
      <c r="G11" s="41"/>
      <c r="H11" s="25"/>
      <c r="I11" s="25"/>
      <c r="J11" s="26"/>
      <c r="K11" s="42"/>
      <c r="L11" s="25"/>
      <c r="M11" s="24"/>
      <c r="N11" s="23"/>
      <c r="O11" s="48"/>
    </row>
    <row r="12" spans="1:15" ht="36" customHeight="1">
      <c r="A12" s="27">
        <v>7</v>
      </c>
      <c r="B12" s="56" t="s">
        <v>31</v>
      </c>
      <c r="C12" s="28">
        <v>1</v>
      </c>
      <c r="D12" s="52">
        <v>9030</v>
      </c>
      <c r="E12" s="52">
        <v>9030</v>
      </c>
      <c r="F12" s="27"/>
      <c r="G12" s="24"/>
      <c r="H12" s="25"/>
      <c r="I12" s="25"/>
      <c r="J12" s="26"/>
      <c r="K12" s="27"/>
      <c r="L12" s="24"/>
      <c r="M12" s="24"/>
      <c r="N12" s="23"/>
      <c r="O12" s="27"/>
    </row>
    <row r="13" spans="1:15" ht="33.75" customHeight="1">
      <c r="A13" s="27">
        <v>8</v>
      </c>
      <c r="B13" s="57" t="s">
        <v>36</v>
      </c>
      <c r="C13" s="28">
        <v>1</v>
      </c>
      <c r="D13" s="52">
        <v>9607.143</v>
      </c>
      <c r="E13" s="52">
        <v>9607.143</v>
      </c>
      <c r="F13" s="27"/>
      <c r="G13" s="24"/>
      <c r="H13" s="25"/>
      <c r="I13" s="25"/>
      <c r="J13" s="26"/>
      <c r="K13" s="27"/>
      <c r="L13" s="24"/>
      <c r="M13" s="24"/>
      <c r="N13" s="23"/>
      <c r="O13" s="27"/>
    </row>
    <row r="14" spans="1:15" ht="45" customHeight="1">
      <c r="A14" s="27">
        <v>9</v>
      </c>
      <c r="B14" s="57" t="s">
        <v>37</v>
      </c>
      <c r="C14" s="28">
        <v>1</v>
      </c>
      <c r="D14" s="52">
        <v>14892.857</v>
      </c>
      <c r="E14" s="52">
        <v>14892.857</v>
      </c>
      <c r="F14" s="23"/>
      <c r="G14" s="24"/>
      <c r="H14" s="25"/>
      <c r="I14" s="25"/>
      <c r="J14" s="26"/>
      <c r="K14" s="40"/>
      <c r="L14" s="24"/>
      <c r="M14" s="24"/>
      <c r="N14" s="26"/>
      <c r="O14" s="27"/>
    </row>
    <row r="15" spans="1:15" ht="57" customHeight="1">
      <c r="A15" s="27">
        <v>10</v>
      </c>
      <c r="B15" s="61" t="s">
        <v>48</v>
      </c>
      <c r="C15" s="28">
        <v>1</v>
      </c>
      <c r="D15" s="52">
        <v>10086.161</v>
      </c>
      <c r="E15" s="52">
        <f>D15*C15</f>
        <v>10086.161</v>
      </c>
      <c r="F15" s="58"/>
      <c r="G15" s="58"/>
      <c r="H15" s="58"/>
      <c r="I15" s="58"/>
      <c r="J15" s="58"/>
      <c r="K15" s="58"/>
      <c r="L15" s="58"/>
      <c r="M15" s="58"/>
      <c r="N15" s="58"/>
      <c r="O15" s="39"/>
    </row>
    <row r="16" spans="1:15" ht="57" customHeight="1">
      <c r="A16" s="27">
        <v>11</v>
      </c>
      <c r="B16" s="61" t="s">
        <v>49</v>
      </c>
      <c r="C16" s="28">
        <v>1</v>
      </c>
      <c r="D16" s="52">
        <v>1912.5</v>
      </c>
      <c r="E16" s="52">
        <f>D16*C16</f>
        <v>1912.5</v>
      </c>
      <c r="F16" s="63"/>
      <c r="G16" s="63"/>
      <c r="H16" s="63"/>
      <c r="I16" s="63"/>
      <c r="J16" s="63"/>
      <c r="K16" s="63"/>
      <c r="L16" s="63"/>
      <c r="M16" s="63"/>
      <c r="N16" s="63"/>
      <c r="O16" s="39"/>
    </row>
    <row r="17" spans="1:15" ht="57" customHeight="1">
      <c r="A17" s="27">
        <v>12</v>
      </c>
      <c r="B17" s="61" t="s">
        <v>47</v>
      </c>
      <c r="C17" s="28">
        <v>1</v>
      </c>
      <c r="D17" s="52">
        <v>3616</v>
      </c>
      <c r="E17" s="52">
        <v>3616</v>
      </c>
      <c r="F17" s="63"/>
      <c r="G17" s="63"/>
      <c r="H17" s="63"/>
      <c r="I17" s="63"/>
      <c r="J17" s="63"/>
      <c r="K17" s="63"/>
      <c r="L17" s="63"/>
      <c r="M17" s="63"/>
      <c r="N17" s="63"/>
      <c r="O17" s="39"/>
    </row>
    <row r="18" spans="1:15" ht="49.5" customHeight="1">
      <c r="A18" s="70"/>
      <c r="B18" s="29" t="s">
        <v>29</v>
      </c>
      <c r="C18" s="28"/>
      <c r="D18" s="52"/>
      <c r="E18" s="53">
        <f>SUM(E6:E17)</f>
        <v>108635.94099999999</v>
      </c>
      <c r="F18" s="46"/>
      <c r="G18" s="46"/>
      <c r="H18" s="46"/>
      <c r="I18" s="46"/>
      <c r="J18" s="46"/>
      <c r="K18" s="46"/>
      <c r="L18" s="46"/>
      <c r="M18" s="46"/>
      <c r="N18" s="46"/>
      <c r="O18" s="39"/>
    </row>
    <row r="19" spans="1:15" ht="27" customHeight="1">
      <c r="A19" s="35"/>
      <c r="B19" s="36"/>
      <c r="C19" s="37"/>
      <c r="D19" s="54"/>
      <c r="E19" s="55"/>
      <c r="F19" s="38"/>
      <c r="G19" s="38"/>
      <c r="H19" s="38"/>
      <c r="I19" s="38"/>
      <c r="J19" s="38"/>
      <c r="K19" s="38"/>
      <c r="L19" s="38"/>
      <c r="M19" s="38"/>
      <c r="N19" s="38"/>
      <c r="O19" s="31"/>
    </row>
    <row r="20" spans="1:15" ht="16.5" customHeight="1">
      <c r="A20" s="32"/>
      <c r="B20" s="75" t="s">
        <v>19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>
      <c r="A21" s="3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</sheetData>
  <autoFilter ref="B2:B10"/>
  <mergeCells count="13">
    <mergeCell ref="B20:O21"/>
    <mergeCell ref="L4:L5"/>
    <mergeCell ref="M4:M5"/>
    <mergeCell ref="J4:J5"/>
    <mergeCell ref="A2:N2"/>
    <mergeCell ref="A4:A5"/>
    <mergeCell ref="B4:B5"/>
    <mergeCell ref="C4:E4"/>
    <mergeCell ref="N4:N5"/>
    <mergeCell ref="F4:H4"/>
    <mergeCell ref="I4:I5"/>
    <mergeCell ref="K4:K5"/>
    <mergeCell ref="O4:O5"/>
  </mergeCells>
  <pageMargins left="0.51181102362204722" right="0.19685039370078741" top="0.19685039370078741" bottom="0.19685039370078741" header="0.15748031496062992" footer="0.15748031496062992"/>
  <pageSetup paperSize="8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20" zoomScale="60" workbookViewId="0">
      <selection activeCell="B8" sqref="B8"/>
    </sheetView>
  </sheetViews>
  <sheetFormatPr defaultRowHeight="15"/>
  <cols>
    <col min="1" max="1" width="9.7109375" customWidth="1"/>
    <col min="2" max="2" width="84.7109375" style="62" customWidth="1"/>
    <col min="3" max="3" width="11.140625" customWidth="1"/>
    <col min="4" max="4" width="16.42578125" style="45" customWidth="1"/>
    <col min="5" max="5" width="14.42578125" style="45" customWidth="1"/>
    <col min="6" max="6" width="10.85546875" customWidth="1"/>
    <col min="7" max="7" width="21" customWidth="1"/>
    <col min="8" max="8" width="15" style="7" customWidth="1"/>
    <col min="9" max="9" width="15.28515625" style="7" customWidth="1"/>
    <col min="10" max="10" width="40.85546875" customWidth="1"/>
    <col min="11" max="11" width="21.5703125" style="9" customWidth="1"/>
    <col min="12" max="12" width="23.42578125" style="9" customWidth="1"/>
    <col min="13" max="13" width="34.140625" customWidth="1"/>
    <col min="14" max="14" width="41.7109375" customWidth="1"/>
  </cols>
  <sheetData>
    <row r="1" spans="1:14" ht="15.75">
      <c r="A1" s="71"/>
      <c r="B1" s="59"/>
      <c r="C1" s="71"/>
      <c r="D1" s="72"/>
      <c r="E1" s="72"/>
      <c r="F1" s="71"/>
      <c r="G1" s="71"/>
      <c r="H1" s="73"/>
      <c r="I1" s="73"/>
      <c r="J1" s="71"/>
      <c r="K1" s="33"/>
      <c r="L1" s="33"/>
      <c r="M1" s="71"/>
    </row>
    <row r="2" spans="1:14" ht="20.25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0"/>
    </row>
    <row r="3" spans="1:14" ht="9.75" customHeight="1">
      <c r="A3" s="34"/>
      <c r="B3" s="60"/>
      <c r="C3" s="34"/>
      <c r="D3" s="43"/>
      <c r="E3" s="43"/>
      <c r="F3" s="34"/>
      <c r="G3" s="34"/>
      <c r="H3" s="34"/>
      <c r="I3" s="69"/>
      <c r="J3" s="34"/>
      <c r="K3" s="34"/>
      <c r="L3" s="34"/>
      <c r="M3" s="34"/>
      <c r="N3" s="11"/>
    </row>
    <row r="4" spans="1:14" ht="15.75" customHeight="1">
      <c r="A4" s="86" t="s">
        <v>4</v>
      </c>
      <c r="B4" s="87" t="s">
        <v>54</v>
      </c>
      <c r="C4" s="88" t="s">
        <v>1</v>
      </c>
      <c r="D4" s="88"/>
      <c r="E4" s="88"/>
      <c r="F4" s="88" t="s">
        <v>5</v>
      </c>
      <c r="G4" s="88"/>
      <c r="H4" s="88"/>
      <c r="I4" s="89" t="s">
        <v>6</v>
      </c>
      <c r="J4" s="88" t="s">
        <v>10</v>
      </c>
      <c r="K4" s="90" t="s">
        <v>11</v>
      </c>
      <c r="L4" s="90" t="s">
        <v>13</v>
      </c>
      <c r="M4" s="88" t="s">
        <v>2</v>
      </c>
      <c r="N4" s="88" t="s">
        <v>17</v>
      </c>
    </row>
    <row r="5" spans="1:14" ht="64.5" customHeight="1">
      <c r="A5" s="86"/>
      <c r="B5" s="91"/>
      <c r="C5" s="92" t="s">
        <v>0</v>
      </c>
      <c r="D5" s="93" t="s">
        <v>3</v>
      </c>
      <c r="E5" s="93" t="s">
        <v>7</v>
      </c>
      <c r="F5" s="92" t="s">
        <v>0</v>
      </c>
      <c r="G5" s="92" t="s">
        <v>3</v>
      </c>
      <c r="H5" s="94" t="s">
        <v>8</v>
      </c>
      <c r="I5" s="95"/>
      <c r="J5" s="88"/>
      <c r="K5" s="90"/>
      <c r="L5" s="90"/>
      <c r="M5" s="88"/>
      <c r="N5" s="88"/>
    </row>
    <row r="6" spans="1:14" ht="107.25" customHeight="1">
      <c r="A6" s="96">
        <v>1</v>
      </c>
      <c r="B6" s="97" t="s">
        <v>30</v>
      </c>
      <c r="C6" s="92">
        <v>1</v>
      </c>
      <c r="D6" s="93">
        <v>3074.1419999999998</v>
      </c>
      <c r="E6" s="93">
        <v>3074.1419999999998</v>
      </c>
      <c r="F6" s="92"/>
      <c r="G6" s="92"/>
      <c r="H6" s="94"/>
      <c r="I6" s="98"/>
      <c r="J6" s="92"/>
      <c r="K6" s="94"/>
      <c r="L6" s="94"/>
      <c r="M6" s="92"/>
      <c r="N6" s="92"/>
    </row>
    <row r="7" spans="1:14" ht="42" customHeight="1">
      <c r="A7" s="96">
        <v>2</v>
      </c>
      <c r="B7" s="97" t="s">
        <v>52</v>
      </c>
      <c r="C7" s="92">
        <v>5</v>
      </c>
      <c r="D7" s="93">
        <v>84.775000000000006</v>
      </c>
      <c r="E7" s="93">
        <f>C7*D7</f>
        <v>423.875</v>
      </c>
      <c r="F7" s="92"/>
      <c r="G7" s="92"/>
      <c r="H7" s="94"/>
      <c r="I7" s="98"/>
      <c r="J7" s="92"/>
      <c r="K7" s="94"/>
      <c r="L7" s="94"/>
      <c r="M7" s="92"/>
      <c r="N7" s="92"/>
    </row>
    <row r="8" spans="1:14" ht="55.5" customHeight="1">
      <c r="A8" s="96">
        <v>3</v>
      </c>
      <c r="B8" s="97" t="s">
        <v>41</v>
      </c>
      <c r="C8" s="99">
        <v>1</v>
      </c>
      <c r="D8" s="93">
        <v>6979</v>
      </c>
      <c r="E8" s="93">
        <v>6979</v>
      </c>
      <c r="F8" s="92"/>
      <c r="G8" s="92"/>
      <c r="H8" s="94"/>
      <c r="I8" s="98"/>
      <c r="J8" s="92"/>
      <c r="K8" s="94"/>
      <c r="L8" s="94"/>
      <c r="M8" s="92"/>
      <c r="N8" s="92"/>
    </row>
    <row r="9" spans="1:14" ht="48" customHeight="1">
      <c r="A9" s="96">
        <v>4</v>
      </c>
      <c r="B9" s="97" t="s">
        <v>22</v>
      </c>
      <c r="C9" s="99">
        <v>1</v>
      </c>
      <c r="D9" s="93">
        <v>12615</v>
      </c>
      <c r="E9" s="93">
        <v>12615</v>
      </c>
      <c r="F9" s="92"/>
      <c r="G9" s="92"/>
      <c r="H9" s="94"/>
      <c r="I9" s="98"/>
      <c r="J9" s="92"/>
      <c r="K9" s="94"/>
      <c r="L9" s="94"/>
      <c r="M9" s="92"/>
      <c r="N9" s="92"/>
    </row>
    <row r="10" spans="1:14" ht="44.25" customHeight="1">
      <c r="A10" s="96">
        <v>5</v>
      </c>
      <c r="B10" s="97" t="s">
        <v>23</v>
      </c>
      <c r="C10" s="99">
        <v>1</v>
      </c>
      <c r="D10" s="93">
        <v>5750</v>
      </c>
      <c r="E10" s="93">
        <v>5750</v>
      </c>
      <c r="F10" s="92"/>
      <c r="G10" s="92"/>
      <c r="H10" s="94"/>
      <c r="I10" s="98"/>
      <c r="J10" s="92"/>
      <c r="K10" s="94"/>
      <c r="L10" s="94"/>
      <c r="M10" s="92"/>
      <c r="N10" s="92"/>
    </row>
    <row r="11" spans="1:14" ht="65.25" customHeight="1">
      <c r="A11" s="96">
        <v>6</v>
      </c>
      <c r="B11" s="97" t="s">
        <v>53</v>
      </c>
      <c r="C11" s="99">
        <v>2</v>
      </c>
      <c r="D11" s="93">
        <f>E11/2</f>
        <v>6239.9449999999997</v>
      </c>
      <c r="E11" s="93">
        <v>12479.89</v>
      </c>
      <c r="F11" s="92"/>
      <c r="G11" s="92"/>
      <c r="H11" s="94"/>
      <c r="I11" s="98"/>
      <c r="J11" s="92"/>
      <c r="K11" s="94"/>
      <c r="L11" s="94"/>
      <c r="M11" s="92"/>
      <c r="N11" s="92"/>
    </row>
    <row r="12" spans="1:14" ht="39.75" customHeight="1">
      <c r="A12" s="96">
        <v>7</v>
      </c>
      <c r="B12" s="97" t="s">
        <v>24</v>
      </c>
      <c r="C12" s="99">
        <v>2</v>
      </c>
      <c r="D12" s="93">
        <f t="shared" ref="D12:D14" si="0">E12/2</f>
        <v>6239.9449999999997</v>
      </c>
      <c r="E12" s="93">
        <v>12479.89</v>
      </c>
      <c r="F12" s="92"/>
      <c r="G12" s="92"/>
      <c r="H12" s="94"/>
      <c r="I12" s="98"/>
      <c r="J12" s="92"/>
      <c r="K12" s="94"/>
      <c r="L12" s="94"/>
      <c r="M12" s="92"/>
      <c r="N12" s="92"/>
    </row>
    <row r="13" spans="1:14" ht="51.75" customHeight="1">
      <c r="A13" s="96">
        <v>8</v>
      </c>
      <c r="B13" s="97" t="s">
        <v>25</v>
      </c>
      <c r="C13" s="99">
        <v>2</v>
      </c>
      <c r="D13" s="93">
        <f t="shared" si="0"/>
        <v>791.52499999999998</v>
      </c>
      <c r="E13" s="93">
        <v>1583.05</v>
      </c>
      <c r="F13" s="92"/>
      <c r="G13" s="92"/>
      <c r="H13" s="94"/>
      <c r="I13" s="98"/>
      <c r="J13" s="92"/>
      <c r="K13" s="94"/>
      <c r="L13" s="94"/>
      <c r="M13" s="92"/>
      <c r="N13" s="92"/>
    </row>
    <row r="14" spans="1:14" ht="43.5" customHeight="1">
      <c r="A14" s="96">
        <v>9</v>
      </c>
      <c r="B14" s="97" t="s">
        <v>26</v>
      </c>
      <c r="C14" s="99">
        <v>2</v>
      </c>
      <c r="D14" s="93">
        <f t="shared" si="0"/>
        <v>791.52499999999998</v>
      </c>
      <c r="E14" s="93">
        <v>1583.05</v>
      </c>
      <c r="F14" s="92"/>
      <c r="G14" s="92"/>
      <c r="H14" s="94"/>
      <c r="I14" s="98"/>
      <c r="J14" s="92"/>
      <c r="K14" s="94"/>
      <c r="L14" s="94"/>
      <c r="M14" s="92"/>
      <c r="N14" s="92"/>
    </row>
    <row r="15" spans="1:14" s="8" customFormat="1" ht="29.25" customHeight="1">
      <c r="A15" s="96">
        <v>10</v>
      </c>
      <c r="B15" s="97" t="s">
        <v>32</v>
      </c>
      <c r="C15" s="100">
        <v>1</v>
      </c>
      <c r="D15" s="101">
        <v>16742</v>
      </c>
      <c r="E15" s="101">
        <v>16742</v>
      </c>
      <c r="F15" s="99"/>
      <c r="G15" s="102"/>
      <c r="H15" s="102"/>
      <c r="I15" s="103"/>
      <c r="J15" s="104"/>
      <c r="K15" s="103"/>
      <c r="L15" s="102"/>
      <c r="M15" s="99"/>
      <c r="N15" s="96"/>
    </row>
    <row r="16" spans="1:14" s="8" customFormat="1" ht="45.75" customHeight="1">
      <c r="A16" s="96">
        <v>11</v>
      </c>
      <c r="B16" s="105" t="s">
        <v>34</v>
      </c>
      <c r="C16" s="100">
        <v>1</v>
      </c>
      <c r="D16" s="101">
        <v>2499</v>
      </c>
      <c r="E16" s="101">
        <v>2499</v>
      </c>
      <c r="F16" s="99"/>
      <c r="G16" s="102"/>
      <c r="H16" s="102"/>
      <c r="I16" s="103"/>
      <c r="J16" s="104"/>
      <c r="K16" s="103"/>
      <c r="L16" s="102"/>
      <c r="M16" s="99"/>
      <c r="N16" s="96"/>
    </row>
    <row r="17" spans="1:14" s="8" customFormat="1" ht="30" customHeight="1">
      <c r="A17" s="96">
        <v>12</v>
      </c>
      <c r="B17" s="105" t="s">
        <v>35</v>
      </c>
      <c r="C17" s="100">
        <v>1</v>
      </c>
      <c r="D17" s="101">
        <v>6295.27</v>
      </c>
      <c r="E17" s="101">
        <v>6295.27</v>
      </c>
      <c r="F17" s="99"/>
      <c r="G17" s="102"/>
      <c r="H17" s="102"/>
      <c r="I17" s="103"/>
      <c r="J17" s="104"/>
      <c r="K17" s="103"/>
      <c r="L17" s="102"/>
      <c r="M17" s="99"/>
      <c r="N17" s="96"/>
    </row>
    <row r="18" spans="1:14" s="8" customFormat="1" ht="29.25" customHeight="1">
      <c r="A18" s="96">
        <v>13</v>
      </c>
      <c r="B18" s="97" t="s">
        <v>38</v>
      </c>
      <c r="C18" s="100">
        <v>1</v>
      </c>
      <c r="D18" s="101">
        <v>4699.107</v>
      </c>
      <c r="E18" s="101">
        <v>4699.107</v>
      </c>
      <c r="F18" s="99"/>
      <c r="G18" s="102"/>
      <c r="H18" s="102"/>
      <c r="I18" s="103"/>
      <c r="J18" s="104"/>
      <c r="K18" s="103"/>
      <c r="L18" s="102"/>
      <c r="M18" s="99"/>
      <c r="N18" s="96"/>
    </row>
    <row r="19" spans="1:14" s="8" customFormat="1" ht="31.5" customHeight="1">
      <c r="A19" s="96">
        <v>14</v>
      </c>
      <c r="B19" s="97" t="s">
        <v>39</v>
      </c>
      <c r="C19" s="100">
        <v>1</v>
      </c>
      <c r="D19" s="101">
        <v>4699.107</v>
      </c>
      <c r="E19" s="101">
        <v>4699.107</v>
      </c>
      <c r="F19" s="99"/>
      <c r="G19" s="102"/>
      <c r="H19" s="102"/>
      <c r="I19" s="103"/>
      <c r="J19" s="104"/>
      <c r="K19" s="103"/>
      <c r="L19" s="102"/>
      <c r="M19" s="99"/>
      <c r="N19" s="96"/>
    </row>
    <row r="20" spans="1:14" s="8" customFormat="1" ht="30" customHeight="1">
      <c r="A20" s="96">
        <v>15</v>
      </c>
      <c r="B20" s="97" t="s">
        <v>40</v>
      </c>
      <c r="C20" s="100">
        <v>1</v>
      </c>
      <c r="D20" s="101">
        <v>5352.6790000000001</v>
      </c>
      <c r="E20" s="101">
        <v>5352.6790000000001</v>
      </c>
      <c r="F20" s="99"/>
      <c r="G20" s="102"/>
      <c r="H20" s="102"/>
      <c r="I20" s="103"/>
      <c r="J20" s="104"/>
      <c r="K20" s="103"/>
      <c r="L20" s="102"/>
      <c r="M20" s="99"/>
      <c r="N20" s="96"/>
    </row>
    <row r="21" spans="1:14" s="8" customFormat="1" ht="30" customHeight="1">
      <c r="A21" s="96">
        <v>16</v>
      </c>
      <c r="B21" s="97" t="s">
        <v>42</v>
      </c>
      <c r="C21" s="100">
        <v>1</v>
      </c>
      <c r="D21" s="101">
        <v>9607.143</v>
      </c>
      <c r="E21" s="101">
        <v>9607.143</v>
      </c>
      <c r="F21" s="99"/>
      <c r="G21" s="102"/>
      <c r="H21" s="102"/>
      <c r="I21" s="103"/>
      <c r="J21" s="104"/>
      <c r="K21" s="103"/>
      <c r="L21" s="102"/>
      <c r="M21" s="99"/>
      <c r="N21" s="96"/>
    </row>
    <row r="22" spans="1:14" s="8" customFormat="1" ht="33" customHeight="1">
      <c r="A22" s="96">
        <v>17</v>
      </c>
      <c r="B22" s="97" t="s">
        <v>43</v>
      </c>
      <c r="C22" s="100">
        <v>1</v>
      </c>
      <c r="D22" s="101">
        <v>4699.107</v>
      </c>
      <c r="E22" s="101">
        <v>4699.107</v>
      </c>
      <c r="F22" s="99"/>
      <c r="G22" s="102"/>
      <c r="H22" s="102"/>
      <c r="I22" s="103"/>
      <c r="J22" s="104"/>
      <c r="K22" s="103"/>
      <c r="L22" s="102"/>
      <c r="M22" s="99"/>
      <c r="N22" s="96"/>
    </row>
    <row r="23" spans="1:14" s="8" customFormat="1" ht="39" customHeight="1">
      <c r="A23" s="96">
        <v>18</v>
      </c>
      <c r="B23" s="97" t="s">
        <v>44</v>
      </c>
      <c r="C23" s="100">
        <v>2</v>
      </c>
      <c r="D23" s="101">
        <v>2138.8389999999999</v>
      </c>
      <c r="E23" s="101">
        <f>D23*C23</f>
        <v>4277.6779999999999</v>
      </c>
      <c r="F23" s="99"/>
      <c r="G23" s="102"/>
      <c r="H23" s="102"/>
      <c r="I23" s="103"/>
      <c r="J23" s="104"/>
      <c r="K23" s="103"/>
      <c r="L23" s="102"/>
      <c r="M23" s="99"/>
      <c r="N23" s="96"/>
    </row>
    <row r="24" spans="1:14" s="8" customFormat="1" ht="39" customHeight="1">
      <c r="A24" s="96">
        <v>19</v>
      </c>
      <c r="B24" s="97" t="s">
        <v>45</v>
      </c>
      <c r="C24" s="100">
        <v>1</v>
      </c>
      <c r="D24" s="101">
        <v>9690.625</v>
      </c>
      <c r="E24" s="101">
        <f>D24*C24</f>
        <v>9690.625</v>
      </c>
      <c r="F24" s="99"/>
      <c r="G24" s="102"/>
      <c r="H24" s="102"/>
      <c r="I24" s="103"/>
      <c r="J24" s="104"/>
      <c r="K24" s="103"/>
      <c r="L24" s="102"/>
      <c r="M24" s="99"/>
      <c r="N24" s="96"/>
    </row>
    <row r="25" spans="1:14" s="8" customFormat="1" ht="39" customHeight="1">
      <c r="A25" s="96">
        <v>20</v>
      </c>
      <c r="B25" s="97" t="s">
        <v>46</v>
      </c>
      <c r="C25" s="100">
        <v>1</v>
      </c>
      <c r="D25" s="101">
        <v>1912.5</v>
      </c>
      <c r="E25" s="101">
        <f>D25*C25</f>
        <v>1912.5</v>
      </c>
      <c r="F25" s="99"/>
      <c r="G25" s="102"/>
      <c r="H25" s="102"/>
      <c r="I25" s="103"/>
      <c r="J25" s="104"/>
      <c r="K25" s="103"/>
      <c r="L25" s="102"/>
      <c r="M25" s="99"/>
      <c r="N25" s="96"/>
    </row>
    <row r="26" spans="1:14" s="6" customFormat="1" ht="23.25" customHeight="1">
      <c r="A26" s="96"/>
      <c r="B26" s="106" t="s">
        <v>9</v>
      </c>
      <c r="C26" s="107"/>
      <c r="D26" s="108"/>
      <c r="E26" s="108">
        <f>SUM(E6:E25)</f>
        <v>127442.11300000001</v>
      </c>
      <c r="F26" s="109"/>
      <c r="G26" s="109"/>
      <c r="H26" s="109"/>
      <c r="I26" s="109"/>
      <c r="J26" s="109"/>
      <c r="K26" s="109"/>
      <c r="L26" s="109"/>
      <c r="M26" s="109"/>
      <c r="N26" s="106"/>
    </row>
    <row r="27" spans="1:14" s="6" customFormat="1" ht="18.75">
      <c r="A27" s="110"/>
      <c r="B27" s="111"/>
      <c r="C27" s="112"/>
      <c r="D27" s="113"/>
      <c r="E27" s="113" t="s">
        <v>16</v>
      </c>
      <c r="F27" s="114"/>
      <c r="G27" s="114"/>
      <c r="H27" s="115"/>
      <c r="I27" s="115"/>
      <c r="J27" s="114"/>
      <c r="K27" s="115"/>
      <c r="L27" s="115"/>
      <c r="M27" s="114"/>
      <c r="N27" s="114"/>
    </row>
    <row r="28" spans="1:14" s="6" customFormat="1" ht="18.75">
      <c r="A28" s="116" t="s">
        <v>18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</row>
    <row r="29" spans="1:14" s="6" customFormat="1" ht="18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0"/>
    </row>
    <row r="30" spans="1:14" ht="15.75">
      <c r="A30" s="71"/>
      <c r="B30" s="74"/>
      <c r="C30" s="71"/>
      <c r="D30" s="72"/>
      <c r="E30" s="72"/>
      <c r="F30" s="71"/>
      <c r="G30" s="71"/>
      <c r="H30" s="73"/>
      <c r="I30" s="73"/>
      <c r="J30" s="71"/>
      <c r="K30" s="33"/>
      <c r="L30" s="33"/>
      <c r="M30" s="71"/>
    </row>
    <row r="31" spans="1:14" ht="15.75">
      <c r="A31" s="71"/>
      <c r="B31" s="74"/>
      <c r="C31" s="71"/>
      <c r="D31" s="72"/>
      <c r="E31" s="72"/>
      <c r="F31" s="71"/>
      <c r="G31" s="71"/>
      <c r="H31" s="73"/>
      <c r="I31" s="73"/>
      <c r="J31" s="71"/>
      <c r="K31" s="33"/>
      <c r="L31" s="33"/>
      <c r="M31" s="71"/>
    </row>
    <row r="32" spans="1:14" ht="15.75">
      <c r="A32" s="71"/>
      <c r="B32" s="74"/>
      <c r="C32" s="71"/>
      <c r="D32" s="72"/>
      <c r="E32" s="72"/>
      <c r="F32" s="71"/>
      <c r="G32" s="71"/>
      <c r="H32" s="73"/>
      <c r="I32" s="73"/>
      <c r="J32" s="71"/>
      <c r="K32" s="33"/>
      <c r="L32" s="33"/>
      <c r="M32" s="71"/>
    </row>
    <row r="33" spans="1:13" ht="15.75">
      <c r="A33" s="71"/>
      <c r="B33" s="74"/>
      <c r="C33" s="71"/>
      <c r="D33" s="72"/>
      <c r="E33" s="72"/>
      <c r="F33" s="71"/>
      <c r="G33" s="71"/>
      <c r="H33" s="73"/>
      <c r="I33" s="73"/>
      <c r="J33" s="71"/>
      <c r="K33" s="33"/>
      <c r="L33" s="33"/>
      <c r="M33" s="71"/>
    </row>
    <row r="34" spans="1:13" ht="15.75">
      <c r="A34" s="71"/>
      <c r="B34" s="74"/>
      <c r="C34" s="71"/>
      <c r="D34" s="72"/>
      <c r="E34" s="72"/>
      <c r="F34" s="71"/>
      <c r="G34" s="71"/>
      <c r="H34" s="73"/>
      <c r="I34" s="73"/>
      <c r="J34" s="71"/>
      <c r="K34" s="33"/>
      <c r="L34" s="33"/>
      <c r="M34" s="71"/>
    </row>
  </sheetData>
  <mergeCells count="12">
    <mergeCell ref="N4:N5"/>
    <mergeCell ref="A2:M2"/>
    <mergeCell ref="A28:M29"/>
    <mergeCell ref="A4:A5"/>
    <mergeCell ref="B4:B5"/>
    <mergeCell ref="C4:E4"/>
    <mergeCell ref="F4:H4"/>
    <mergeCell ref="I4:I5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8" scale="5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Инвест канализация (2)</vt:lpstr>
      <vt:lpstr>Инвест водоснабжению </vt:lpstr>
      <vt:lpstr>инвест водоотведение </vt:lpstr>
      <vt:lpstr>'инвест водоотведение '!Область_печати</vt:lpstr>
      <vt:lpstr>'Инвест водоснабжению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2020-10-02T05:15:03Z</dcterms:modified>
</cp:coreProperties>
</file>